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AS9" i="3"/>
  <c r="AQ9" i="3"/>
  <c r="AP9" i="3"/>
  <c r="H14" i="3" s="1"/>
  <c r="M14" i="3" s="1"/>
  <c r="AO9" i="3"/>
  <c r="AN9" i="3"/>
  <c r="F14" i="3" s="1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I15" i="3" l="1"/>
  <c r="N14" i="3"/>
  <c r="L14" i="3"/>
  <c r="F15" i="3"/>
  <c r="H15" i="3"/>
  <c r="M15" i="3" s="1"/>
  <c r="J14" i="3"/>
  <c r="O14" i="3"/>
  <c r="AF9" i="3"/>
  <c r="N15" i="3" l="1"/>
  <c r="L15" i="3"/>
  <c r="O15" i="3"/>
  <c r="J15" i="3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<sst xmlns="http://schemas.openxmlformats.org/spreadsheetml/2006/main" count="81" uniqueCount="38">
  <si>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</si>
  <si>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</si>
  <si>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</si>
  <si>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</si>
  <si>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</si>
  <si>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</si>
  <si>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</si>
  <si>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</si>
  <si>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</si>
  <si>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</si>
  <si>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</si>
  <si>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</si>
  <si>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</si>
  <si>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</si>
  <si>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</si>
  <si>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</si>
  <si>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</si>
  <si>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</si>
  <si>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</si>
  <si>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KiPe = Kinnarin Pesis  2006  (2005)</t>
  </si>
  <si>
    <t>VJJ = Vantaanjoen Juoksu  (2001)</t>
  </si>
  <si>
    <t>Ville Alonen</t>
  </si>
  <si>
    <t>5.</t>
  </si>
  <si>
    <t>KiPe</t>
  </si>
  <si>
    <t>9.</t>
  </si>
  <si>
    <t>4.</t>
  </si>
  <si>
    <t>30.3.1991   Vantaa</t>
  </si>
  <si>
    <t>Päiväkummun Pesis  (1995),  kasvattajaseura</t>
  </si>
  <si>
    <t>maakuntasarja</t>
  </si>
  <si>
    <t>VJJ</t>
  </si>
  <si>
    <t>8.</t>
  </si>
  <si>
    <t>1.</t>
  </si>
  <si>
    <t>KiPe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</si>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</sst>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21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34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35</v>
      </c>
      <c r="AI2" s="22"/>
      <c r="AJ2" s="22"/>
      <c r="AK2" s="28"/>
      <c r="AL2" s="6"/>
      <c r="AM2" s="18" t="s">
        <v>34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2009</v>
      </c>
      <c r="Y4" s="12" t="s">
        <v>22</v>
      </c>
      <c r="Z4" s="1" t="s">
        <v>23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0.5</v>
      </c>
      <c r="AG4" s="10">
        <v>2</v>
      </c>
      <c r="AH4" s="5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4" t="s">
        <v>30</v>
      </c>
      <c r="Z5" s="1" t="s">
        <v>29</v>
      </c>
      <c r="AA5" s="12"/>
      <c r="AB5" s="40" t="s">
        <v>28</v>
      </c>
      <c r="AC5" s="12"/>
      <c r="AD5" s="13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4" t="s">
        <v>31</v>
      </c>
      <c r="Z6" s="1" t="s">
        <v>32</v>
      </c>
      <c r="AA6" s="12"/>
      <c r="AB6" s="40" t="s">
        <v>28</v>
      </c>
      <c r="AC6" s="12"/>
      <c r="AD6" s="13"/>
      <c r="AE6" s="12"/>
      <c r="AF6" s="32"/>
      <c r="AG6" s="19"/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24</v>
      </c>
      <c r="Z7" s="1" t="s">
        <v>23</v>
      </c>
      <c r="AA7" s="12">
        <v>17</v>
      </c>
      <c r="AB7" s="12">
        <v>0</v>
      </c>
      <c r="AC7" s="12">
        <v>1</v>
      </c>
      <c r="AD7" s="12">
        <v>3</v>
      </c>
      <c r="AE7" s="12">
        <v>27</v>
      </c>
      <c r="AF7" s="67">
        <v>0.28120000000000001</v>
      </c>
      <c r="AG7" s="10">
        <v>96</v>
      </c>
      <c r="AH7" s="5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25</v>
      </c>
      <c r="Z8" s="1" t="s">
        <v>23</v>
      </c>
      <c r="AA8" s="12">
        <v>9</v>
      </c>
      <c r="AB8" s="12">
        <v>1</v>
      </c>
      <c r="AC8" s="12">
        <v>4</v>
      </c>
      <c r="AD8" s="12">
        <v>7</v>
      </c>
      <c r="AE8" s="12">
        <v>25</v>
      </c>
      <c r="AF8" s="67">
        <v>0.4385</v>
      </c>
      <c r="AG8" s="10">
        <v>57</v>
      </c>
      <c r="AH8" s="5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3"/>
      <c r="O9" s="44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7" t="s">
        <v>13</v>
      </c>
      <c r="Y9" s="11"/>
      <c r="Z9" s="9"/>
      <c r="AA9" s="36">
        <f>SUM(AA4:AA8)</f>
        <v>27</v>
      </c>
      <c r="AB9" s="36">
        <f>SUM(AB4:AB8)</f>
        <v>1</v>
      </c>
      <c r="AC9" s="36">
        <f>SUM(AC4:AC8)</f>
        <v>5</v>
      </c>
      <c r="AD9" s="36">
        <f>SUM(AD4:AD8)</f>
        <v>10</v>
      </c>
      <c r="AE9" s="36">
        <f>SUM(AE4:AE8)</f>
        <v>53</v>
      </c>
      <c r="AF9" s="37">
        <f>PRODUCT(AE9/AG9)</f>
        <v>0.34193548387096773</v>
      </c>
      <c r="AG9" s="21">
        <f>SUM(AG4:AG8)</f>
        <v>155</v>
      </c>
      <c r="AH9" s="18"/>
      <c r="AI9" s="29"/>
      <c r="AJ9" s="43"/>
      <c r="AK9" s="44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16</v>
      </c>
      <c r="C11" s="51"/>
      <c r="D11" s="52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36</v>
      </c>
      <c r="O11" s="7" t="s">
        <v>37</v>
      </c>
      <c r="Q11" s="17"/>
      <c r="R11" s="17" t="s">
        <v>10</v>
      </c>
      <c r="S11" s="17"/>
      <c r="T11" s="56" t="s">
        <v>27</v>
      </c>
      <c r="U11" s="10"/>
      <c r="V11" s="19"/>
      <c r="W11" s="19"/>
      <c r="X11" s="45"/>
      <c r="Y11" s="45"/>
      <c r="Z11" s="45"/>
      <c r="AA11" s="45"/>
      <c r="AB11" s="45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5"/>
      <c r="AO11" s="45"/>
      <c r="AP11" s="45"/>
      <c r="AQ11" s="45"/>
      <c r="AR11" s="45"/>
      <c r="AS11" s="4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3" t="s">
        <v>15</v>
      </c>
      <c r="C12" s="3"/>
      <c r="D12" s="54"/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66">
        <v>0</v>
      </c>
      <c r="K12" s="16">
        <v>0</v>
      </c>
      <c r="L12" s="55">
        <v>0</v>
      </c>
      <c r="M12" s="55">
        <v>0</v>
      </c>
      <c r="N12" s="55">
        <v>0</v>
      </c>
      <c r="O12" s="55">
        <v>0</v>
      </c>
      <c r="Q12" s="17"/>
      <c r="R12" s="17"/>
      <c r="S12" s="17"/>
      <c r="T12" s="56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9">
        <f>PRODUCT(E9+Q9)</f>
        <v>0</v>
      </c>
      <c r="F13" s="49">
        <f>PRODUCT(F9+R9)</f>
        <v>0</v>
      </c>
      <c r="G13" s="49">
        <f>PRODUCT(G9+S9)</f>
        <v>0</v>
      </c>
      <c r="H13" s="49">
        <f>PRODUCT(H9+T9)</f>
        <v>0</v>
      </c>
      <c r="I13" s="49">
        <f>PRODUCT(I9+U9)</f>
        <v>0</v>
      </c>
      <c r="J13" s="66">
        <v>0</v>
      </c>
      <c r="K13" s="16">
        <f>PRODUCT(K9+W9)</f>
        <v>0</v>
      </c>
      <c r="L13" s="55">
        <v>0</v>
      </c>
      <c r="M13" s="55">
        <v>0</v>
      </c>
      <c r="N13" s="55">
        <v>0</v>
      </c>
      <c r="O13" s="55">
        <v>0</v>
      </c>
      <c r="Q13" s="17"/>
      <c r="R13" s="17"/>
      <c r="S13" s="17"/>
      <c r="T13" s="56" t="s">
        <v>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9">
        <f>PRODUCT(AA9+AM9)</f>
        <v>27</v>
      </c>
      <c r="F14" s="49">
        <f>PRODUCT(AB9+AN9)</f>
        <v>1</v>
      </c>
      <c r="G14" s="49">
        <f>PRODUCT(AC9+AO9)</f>
        <v>5</v>
      </c>
      <c r="H14" s="49">
        <f>PRODUCT(AD9+AP9)</f>
        <v>10</v>
      </c>
      <c r="I14" s="49">
        <f>PRODUCT(AE9+AQ9)</f>
        <v>53</v>
      </c>
      <c r="J14" s="66">
        <f>PRODUCT(I14/K14)</f>
        <v>0.34193548387096773</v>
      </c>
      <c r="K14" s="10">
        <f>PRODUCT(AG9+AS9)</f>
        <v>155</v>
      </c>
      <c r="L14" s="55">
        <f>PRODUCT((F14+G14)/E14)</f>
        <v>0.22222222222222221</v>
      </c>
      <c r="M14" s="55">
        <f>PRODUCT(H14/E14)</f>
        <v>0.37037037037037035</v>
      </c>
      <c r="N14" s="55">
        <f>PRODUCT((F14+G14+H14)/E14)</f>
        <v>0.59259259259259256</v>
      </c>
      <c r="O14" s="55">
        <f>PRODUCT(I14/E14)</f>
        <v>1.962962962962963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6" t="s">
        <v>13</v>
      </c>
      <c r="C15" s="47"/>
      <c r="D15" s="48"/>
      <c r="E15" s="49">
        <f>SUM(E12:E14)</f>
        <v>27</v>
      </c>
      <c r="F15" s="49">
        <f t="shared" ref="F15:I15" si="0">SUM(F12:F14)</f>
        <v>1</v>
      </c>
      <c r="G15" s="49">
        <f t="shared" si="0"/>
        <v>5</v>
      </c>
      <c r="H15" s="49">
        <f t="shared" si="0"/>
        <v>10</v>
      </c>
      <c r="I15" s="49">
        <f t="shared" si="0"/>
        <v>53</v>
      </c>
      <c r="J15" s="66">
        <f>PRODUCT(I15/K15)</f>
        <v>0.34193548387096773</v>
      </c>
      <c r="K15" s="16">
        <f>SUM(K12:K14)</f>
        <v>155</v>
      </c>
      <c r="L15" s="55">
        <f>PRODUCT((F15+G15)/E15)</f>
        <v>0.22222222222222221</v>
      </c>
      <c r="M15" s="55">
        <f>PRODUCT(H15/E15)</f>
        <v>0.37037037037037035</v>
      </c>
      <c r="N15" s="55">
        <f>PRODUCT((F15+G15+H15)/E15)</f>
        <v>0.59259259259259256</v>
      </c>
      <c r="O15" s="55">
        <f>PRODUCT(I15/E15)</f>
        <v>1.962962962962963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2018-08-28T20:32:39Z</dcterms:modified>
</cp:coreProperties>
</file>